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E:\Desktop\anuario 2022\sisben\"/>
    </mc:Choice>
  </mc:AlternateContent>
  <xr:revisionPtr revIDLastSave="0" documentId="13_ncr:1_{C25859B4-5165-4A29-801F-0CBB340EF165}" xr6:coauthVersionLast="47" xr6:coauthVersionMax="47" xr10:uidLastSave="{00000000-0000-0000-0000-000000000000}"/>
  <bookViews>
    <workbookView xWindow="-120" yWindow="-120" windowWidth="20730" windowHeight="11160" tabRatio="554" xr2:uid="{00000000-000D-0000-FFFF-FFFF00000000}"/>
  </bookViews>
  <sheets>
    <sheet name="PS3.2.4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5" i="5" l="1"/>
  <c r="M6" i="5"/>
  <c r="M7" i="5"/>
  <c r="M8" i="5"/>
  <c r="M9" i="5"/>
  <c r="M10" i="5"/>
  <c r="M11" i="5"/>
  <c r="M12" i="5"/>
  <c r="M13" i="5"/>
  <c r="M14" i="5"/>
  <c r="M15" i="5"/>
  <c r="M16" i="5"/>
  <c r="M17" i="5"/>
  <c r="M18" i="5"/>
  <c r="M19" i="5"/>
  <c r="M20" i="5" s="1"/>
  <c r="M4" i="5"/>
  <c r="L20" i="5"/>
  <c r="K20" i="5"/>
  <c r="L18" i="5"/>
  <c r="K18" i="5"/>
  <c r="J17" i="5"/>
  <c r="D18" i="5"/>
  <c r="C18" i="5"/>
  <c r="B18" i="5"/>
  <c r="E18" i="5" l="1"/>
  <c r="J19" i="5" l="1"/>
  <c r="G19" i="5"/>
  <c r="I18" i="5"/>
  <c r="I20" i="5" s="1"/>
  <c r="H18" i="5"/>
  <c r="H20" i="5" s="1"/>
  <c r="J20" i="5" s="1"/>
  <c r="F18" i="5"/>
  <c r="F20" i="5" s="1"/>
  <c r="E20" i="5"/>
  <c r="D20" i="5"/>
  <c r="C20" i="5"/>
  <c r="B20" i="5"/>
  <c r="G17" i="5"/>
  <c r="J16" i="5"/>
  <c r="G16" i="5"/>
  <c r="J15" i="5"/>
  <c r="G15" i="5"/>
  <c r="J14" i="5"/>
  <c r="G14" i="5"/>
  <c r="J13" i="5"/>
  <c r="G13" i="5"/>
  <c r="J12" i="5"/>
  <c r="G12" i="5"/>
  <c r="J11" i="5"/>
  <c r="G11" i="5"/>
  <c r="J10" i="5"/>
  <c r="G10" i="5"/>
  <c r="J9" i="5"/>
  <c r="G9" i="5"/>
  <c r="J8" i="5"/>
  <c r="G8" i="5"/>
  <c r="J7" i="5"/>
  <c r="G7" i="5"/>
  <c r="J6" i="5"/>
  <c r="G6" i="5"/>
  <c r="J5" i="5"/>
  <c r="G5" i="5"/>
  <c r="J4" i="5"/>
  <c r="G4" i="5"/>
  <c r="G18" i="5" l="1"/>
  <c r="G20" i="5" s="1"/>
  <c r="J18" i="5"/>
</calcChain>
</file>

<file path=xl/sharedStrings.xml><?xml version="1.0" encoding="utf-8"?>
<sst xmlns="http://schemas.openxmlformats.org/spreadsheetml/2006/main" count="25" uniqueCount="16">
  <si>
    <t>Comuna</t>
  </si>
  <si>
    <t>Hombre</t>
  </si>
  <si>
    <t>Mujer</t>
  </si>
  <si>
    <t xml:space="preserve">Total </t>
  </si>
  <si>
    <t xml:space="preserve">OTRAS ZONAS URBANAS </t>
  </si>
  <si>
    <t>URBANO</t>
  </si>
  <si>
    <t>RURAL</t>
  </si>
  <si>
    <t>Total</t>
  </si>
  <si>
    <t>Convenciones</t>
  </si>
  <si>
    <t>(…) Sin información</t>
  </si>
  <si>
    <t>(p) cifras provisionales</t>
  </si>
  <si>
    <t>(pr) cifras preliminares</t>
  </si>
  <si>
    <t xml:space="preserve">Nota: </t>
  </si>
  <si>
    <t>Siglas y acrónimos:</t>
  </si>
  <si>
    <r>
      <t xml:space="preserve">Fuente: </t>
    </r>
    <r>
      <rPr>
        <sz val="10"/>
        <rFont val="Arial"/>
        <family val="2"/>
      </rPr>
      <t>Dirección de Administración del SISBEN - Secretaría de Planeación Municipal</t>
    </r>
  </si>
  <si>
    <t>PS3.2.4 Población sisbenizada por comunas/rural, según sexo. Ibagué, 2018 - 2021.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</si>
</sst>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name val="Calibri"/>
      <family val="2"/>
    </font>
    <font>
      <sz val="11"/>
      <name val="Calibri"/>
      <family val="2"/>
      <scheme val="minor"/>
    </font>
    <font>
      <sz val="10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37">
    <xf numFmtId="0" fontId="0" fillId="0" borderId="0" xfId="0"/>
    <xf numFmtId="0" fontId="11" fillId="0" borderId="0" xfId="0" applyFont="1"/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11" fillId="0" borderId="0" xfId="0" applyFont="1" applyAlignment="1">
      <alignment wrapText="1"/>
    </xf>
    <xf numFmtId="0" fontId="1" fillId="2" borderId="1" xfId="1" applyFill="1" applyBorder="1" applyAlignment="1">
      <alignment horizontal="center"/>
    </xf>
    <xf numFmtId="0" fontId="5" fillId="2" borderId="1" xfId="1" applyFont="1" applyFill="1" applyBorder="1" applyAlignment="1">
      <alignment horizontal="center"/>
    </xf>
    <xf numFmtId="0" fontId="6" fillId="2" borderId="1" xfId="1" applyFont="1" applyFill="1" applyBorder="1" applyAlignment="1">
      <alignment horizontal="center"/>
    </xf>
    <xf numFmtId="3" fontId="7" fillId="2" borderId="1" xfId="1" applyNumberFormat="1" applyFont="1" applyFill="1" applyBorder="1" applyAlignment="1">
      <alignment horizontal="center" vertical="center"/>
    </xf>
    <xf numFmtId="3" fontId="9" fillId="2" borderId="1" xfId="1" applyNumberFormat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/>
    </xf>
    <xf numFmtId="3" fontId="6" fillId="2" borderId="1" xfId="1" applyNumberFormat="1" applyFont="1" applyFill="1" applyBorder="1" applyAlignment="1">
      <alignment horizontal="center" vertical="center"/>
    </xf>
    <xf numFmtId="3" fontId="5" fillId="2" borderId="1" xfId="1" applyNumberFormat="1" applyFont="1" applyFill="1" applyBorder="1" applyAlignment="1">
      <alignment horizontal="center" vertical="center"/>
    </xf>
    <xf numFmtId="3" fontId="6" fillId="2" borderId="1" xfId="1" applyNumberFormat="1" applyFont="1" applyFill="1" applyBorder="1" applyAlignment="1">
      <alignment horizontal="center"/>
    </xf>
    <xf numFmtId="0" fontId="8" fillId="2" borderId="1" xfId="1" applyFont="1" applyFill="1" applyBorder="1" applyAlignment="1">
      <alignment horizontal="center"/>
    </xf>
    <xf numFmtId="0" fontId="0" fillId="0" borderId="0" xfId="0" applyAlignment="1"/>
    <xf numFmtId="0" fontId="10" fillId="0" borderId="0" xfId="0" applyFont="1" applyAlignment="1">
      <alignment horizontal="left"/>
    </xf>
    <xf numFmtId="0" fontId="1" fillId="2" borderId="1" xfId="1" applyFill="1" applyBorder="1" applyAlignment="1">
      <alignment horizontal="center" wrapText="1"/>
    </xf>
    <xf numFmtId="0" fontId="3" fillId="2" borderId="0" xfId="1" applyFont="1" applyFill="1" applyBorder="1" applyAlignment="1">
      <alignment horizontal="center" vertical="center"/>
    </xf>
    <xf numFmtId="3" fontId="6" fillId="2" borderId="0" xfId="1" applyNumberFormat="1" applyFont="1" applyFill="1" applyBorder="1" applyAlignment="1">
      <alignment horizontal="center" vertical="center"/>
    </xf>
    <xf numFmtId="3" fontId="5" fillId="2" borderId="0" xfId="1" applyNumberFormat="1" applyFont="1" applyFill="1" applyBorder="1" applyAlignment="1">
      <alignment horizontal="center" vertical="center"/>
    </xf>
    <xf numFmtId="3" fontId="2" fillId="2" borderId="0" xfId="1" applyNumberFormat="1" applyFont="1" applyFill="1" applyBorder="1"/>
    <xf numFmtId="0" fontId="2" fillId="2" borderId="0" xfId="1" applyFont="1" applyFill="1" applyBorder="1"/>
    <xf numFmtId="0" fontId="11" fillId="0" borderId="0" xfId="0" applyFont="1" applyAlignment="1">
      <alignment vertical="top" wrapText="1"/>
    </xf>
    <xf numFmtId="0" fontId="4" fillId="2" borderId="1" xfId="2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/>
    </xf>
    <xf numFmtId="3" fontId="1" fillId="2" borderId="1" xfId="1" applyNumberFormat="1" applyFill="1" applyBorder="1" applyAlignment="1">
      <alignment horizontal="center" vertical="center"/>
    </xf>
    <xf numFmtId="0" fontId="1" fillId="2" borderId="1" xfId="2" applyFont="1" applyFill="1" applyBorder="1" applyAlignment="1">
      <alignment horizontal="center" vertical="center"/>
    </xf>
    <xf numFmtId="3" fontId="2" fillId="2" borderId="1" xfId="1" applyNumberFormat="1" applyFont="1" applyFill="1" applyBorder="1" applyAlignment="1">
      <alignment horizontal="center" vertical="center"/>
    </xf>
    <xf numFmtId="0" fontId="1" fillId="2" borderId="1" xfId="1" applyFont="1" applyFill="1" applyBorder="1" applyAlignment="1">
      <alignment horizontal="center" vertical="center"/>
    </xf>
    <xf numFmtId="0" fontId="3" fillId="3" borderId="2" xfId="1" applyFont="1" applyFill="1" applyBorder="1" applyAlignment="1">
      <alignment horizontal="center" vertical="center"/>
    </xf>
    <xf numFmtId="0" fontId="3" fillId="3" borderId="1" xfId="1" applyFont="1" applyFill="1" applyBorder="1" applyAlignment="1">
      <alignment horizontal="center" vertical="center"/>
    </xf>
    <xf numFmtId="0" fontId="5" fillId="3" borderId="2" xfId="1" applyFont="1" applyFill="1" applyBorder="1" applyAlignment="1">
      <alignment horizontal="center"/>
    </xf>
    <xf numFmtId="0" fontId="14" fillId="0" borderId="3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5" fillId="3" borderId="1" xfId="1" applyFont="1" applyFill="1" applyBorder="1" applyAlignment="1">
      <alignment horizontal="center"/>
    </xf>
  </cellXfs>
  <cellStyles count="3">
    <cellStyle name="Normal" xfId="0" builtinId="0"/>
    <cellStyle name="Normal 2" xfId="2" xr:uid="{00000000-0005-0000-0000-000001000000}"/>
    <cellStyle name="Normal 4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3"/>
  <dimension ref="A1:P30"/>
  <sheetViews>
    <sheetView showGridLines="0" tabSelected="1" topLeftCell="E10" workbookViewId="0">
      <selection activeCell="M23" sqref="M23"/>
    </sheetView>
  </sheetViews>
  <sheetFormatPr baseColWidth="10" defaultColWidth="0" defaultRowHeight="15" zeroHeight="1" x14ac:dyDescent="0.25"/>
  <cols>
    <col min="1" max="13" width="19.28515625" customWidth="1"/>
    <col min="14" max="14" width="4.7109375" customWidth="1"/>
    <col min="15" max="16" width="0" hidden="1" customWidth="1"/>
    <col min="17" max="16384" width="11.42578125" hidden="1"/>
  </cols>
  <sheetData>
    <row r="1" spans="1:16" ht="44.25" customHeight="1" x14ac:dyDescent="0.25">
      <c r="A1" s="34" t="s">
        <v>15</v>
      </c>
      <c r="B1" s="34"/>
      <c r="C1" s="34"/>
      <c r="D1" s="34"/>
      <c r="E1" s="34"/>
      <c r="F1" s="34"/>
      <c r="G1" s="34"/>
      <c r="H1" s="34"/>
      <c r="I1" s="34"/>
      <c r="J1" s="34"/>
      <c r="K1" s="35"/>
      <c r="L1" s="35"/>
      <c r="M1" s="35"/>
      <c r="N1" s="16"/>
      <c r="O1" s="16"/>
      <c r="P1" s="16"/>
    </row>
    <row r="2" spans="1:16" x14ac:dyDescent="0.25">
      <c r="A2" s="31" t="s">
        <v>0</v>
      </c>
      <c r="B2" s="33">
        <v>2018</v>
      </c>
      <c r="C2" s="33"/>
      <c r="D2" s="33"/>
      <c r="E2" s="33">
        <v>2019</v>
      </c>
      <c r="F2" s="33"/>
      <c r="G2" s="33"/>
      <c r="H2" s="33">
        <v>2020</v>
      </c>
      <c r="I2" s="33"/>
      <c r="J2" s="33"/>
      <c r="K2" s="36">
        <v>2021</v>
      </c>
      <c r="L2" s="36"/>
      <c r="M2" s="36"/>
    </row>
    <row r="3" spans="1:16" x14ac:dyDescent="0.25">
      <c r="A3" s="32"/>
      <c r="B3" s="7" t="s">
        <v>1</v>
      </c>
      <c r="C3" s="7" t="s">
        <v>2</v>
      </c>
      <c r="D3" s="7" t="s">
        <v>3</v>
      </c>
      <c r="E3" s="7" t="s">
        <v>1</v>
      </c>
      <c r="F3" s="7" t="s">
        <v>2</v>
      </c>
      <c r="G3" s="7" t="s">
        <v>3</v>
      </c>
      <c r="H3" s="7" t="s">
        <v>1</v>
      </c>
      <c r="I3" s="7" t="s">
        <v>2</v>
      </c>
      <c r="J3" s="7" t="s">
        <v>3</v>
      </c>
      <c r="K3" s="7" t="s">
        <v>1</v>
      </c>
      <c r="L3" s="7" t="s">
        <v>2</v>
      </c>
      <c r="M3" s="7" t="s">
        <v>3</v>
      </c>
    </row>
    <row r="4" spans="1:16" x14ac:dyDescent="0.25">
      <c r="A4" s="6">
        <v>1</v>
      </c>
      <c r="B4" s="14">
        <v>9062</v>
      </c>
      <c r="C4" s="14">
        <v>9821</v>
      </c>
      <c r="D4" s="14">
        <v>18883</v>
      </c>
      <c r="E4" s="8">
        <v>9229</v>
      </c>
      <c r="F4" s="8">
        <v>10009</v>
      </c>
      <c r="G4" s="9">
        <f>+E4+F4</f>
        <v>19238</v>
      </c>
      <c r="H4" s="25">
        <v>9204</v>
      </c>
      <c r="I4" s="25">
        <v>9957</v>
      </c>
      <c r="J4" s="30">
        <f>+H4+I4</f>
        <v>19161</v>
      </c>
      <c r="K4" s="30">
        <v>3573</v>
      </c>
      <c r="L4" s="30">
        <v>3904</v>
      </c>
      <c r="M4" s="30">
        <f>+SUM(K4:L4)</f>
        <v>7477</v>
      </c>
    </row>
    <row r="5" spans="1:16" x14ac:dyDescent="0.25">
      <c r="A5" s="6">
        <v>2</v>
      </c>
      <c r="B5" s="14">
        <v>9877</v>
      </c>
      <c r="C5" s="14">
        <v>11712</v>
      </c>
      <c r="D5" s="14">
        <v>21589</v>
      </c>
      <c r="E5" s="8">
        <v>9856</v>
      </c>
      <c r="F5" s="8">
        <v>11700</v>
      </c>
      <c r="G5" s="9">
        <f t="shared" ref="G5:G17" si="0">+E5+F5</f>
        <v>21556</v>
      </c>
      <c r="H5" s="25">
        <v>9885</v>
      </c>
      <c r="I5" s="25">
        <v>11718</v>
      </c>
      <c r="J5" s="30">
        <f t="shared" ref="J5:J20" si="1">+H5+I5</f>
        <v>21603</v>
      </c>
      <c r="K5" s="30">
        <v>4884</v>
      </c>
      <c r="L5" s="30">
        <v>5980</v>
      </c>
      <c r="M5" s="30">
        <f t="shared" ref="M5:M19" si="2">+SUM(K5:L5)</f>
        <v>10864</v>
      </c>
    </row>
    <row r="6" spans="1:16" x14ac:dyDescent="0.25">
      <c r="A6" s="6">
        <v>3</v>
      </c>
      <c r="B6" s="14">
        <v>6392</v>
      </c>
      <c r="C6" s="14">
        <v>7468</v>
      </c>
      <c r="D6" s="14">
        <v>13860</v>
      </c>
      <c r="E6" s="8">
        <v>6429</v>
      </c>
      <c r="F6" s="8">
        <v>7541</v>
      </c>
      <c r="G6" s="9">
        <f t="shared" si="0"/>
        <v>13970</v>
      </c>
      <c r="H6" s="25">
        <v>6407</v>
      </c>
      <c r="I6" s="25">
        <v>7547</v>
      </c>
      <c r="J6" s="30">
        <f t="shared" si="1"/>
        <v>13954</v>
      </c>
      <c r="K6" s="30">
        <v>2605</v>
      </c>
      <c r="L6" s="30">
        <v>3226</v>
      </c>
      <c r="M6" s="30">
        <f t="shared" si="2"/>
        <v>5831</v>
      </c>
    </row>
    <row r="7" spans="1:16" x14ac:dyDescent="0.25">
      <c r="A7" s="6">
        <v>4</v>
      </c>
      <c r="B7" s="14">
        <v>8909</v>
      </c>
      <c r="C7" s="14">
        <v>10592</v>
      </c>
      <c r="D7" s="14">
        <v>19501</v>
      </c>
      <c r="E7" s="8">
        <v>8889</v>
      </c>
      <c r="F7" s="8">
        <v>10600</v>
      </c>
      <c r="G7" s="9">
        <f t="shared" si="0"/>
        <v>19489</v>
      </c>
      <c r="H7" s="25">
        <v>8837</v>
      </c>
      <c r="I7" s="25">
        <v>10589</v>
      </c>
      <c r="J7" s="30">
        <f t="shared" si="1"/>
        <v>19426</v>
      </c>
      <c r="K7" s="30">
        <v>5642</v>
      </c>
      <c r="L7" s="30">
        <v>6876</v>
      </c>
      <c r="M7" s="30">
        <f t="shared" si="2"/>
        <v>12518</v>
      </c>
    </row>
    <row r="8" spans="1:16" x14ac:dyDescent="0.25">
      <c r="A8" s="6">
        <v>5</v>
      </c>
      <c r="B8" s="14">
        <v>5160</v>
      </c>
      <c r="C8" s="14">
        <v>6427</v>
      </c>
      <c r="D8" s="14">
        <v>11587</v>
      </c>
      <c r="E8" s="8">
        <v>5130</v>
      </c>
      <c r="F8" s="8">
        <v>6369</v>
      </c>
      <c r="G8" s="9">
        <f t="shared" si="0"/>
        <v>11499</v>
      </c>
      <c r="H8" s="25">
        <v>5065</v>
      </c>
      <c r="I8" s="25">
        <v>6337</v>
      </c>
      <c r="J8" s="30">
        <f t="shared" si="1"/>
        <v>11402</v>
      </c>
      <c r="K8" s="30">
        <v>2335</v>
      </c>
      <c r="L8" s="30">
        <v>3024</v>
      </c>
      <c r="M8" s="30">
        <f t="shared" si="2"/>
        <v>5359</v>
      </c>
    </row>
    <row r="9" spans="1:16" x14ac:dyDescent="0.25">
      <c r="A9" s="6">
        <v>6</v>
      </c>
      <c r="B9" s="14">
        <v>16879</v>
      </c>
      <c r="C9" s="14">
        <v>19494</v>
      </c>
      <c r="D9" s="14">
        <v>36373</v>
      </c>
      <c r="E9" s="8">
        <v>16958</v>
      </c>
      <c r="F9" s="8">
        <v>19577</v>
      </c>
      <c r="G9" s="9">
        <f t="shared" si="0"/>
        <v>36535</v>
      </c>
      <c r="H9" s="25">
        <v>16920</v>
      </c>
      <c r="I9" s="25">
        <v>19620</v>
      </c>
      <c r="J9" s="30">
        <f t="shared" si="1"/>
        <v>36540</v>
      </c>
      <c r="K9" s="30">
        <v>6840</v>
      </c>
      <c r="L9" s="30">
        <v>8716</v>
      </c>
      <c r="M9" s="30">
        <f t="shared" si="2"/>
        <v>15556</v>
      </c>
    </row>
    <row r="10" spans="1:16" x14ac:dyDescent="0.25">
      <c r="A10" s="6">
        <v>7</v>
      </c>
      <c r="B10" s="14">
        <v>18564</v>
      </c>
      <c r="C10" s="14">
        <v>21284</v>
      </c>
      <c r="D10" s="14">
        <v>39848</v>
      </c>
      <c r="E10" s="8">
        <v>18679</v>
      </c>
      <c r="F10" s="8">
        <v>21481</v>
      </c>
      <c r="G10" s="9">
        <f t="shared" si="0"/>
        <v>40160</v>
      </c>
      <c r="H10" s="25">
        <v>18928</v>
      </c>
      <c r="I10" s="25">
        <v>21702</v>
      </c>
      <c r="J10" s="30">
        <f t="shared" si="1"/>
        <v>40630</v>
      </c>
      <c r="K10" s="30">
        <v>10943</v>
      </c>
      <c r="L10" s="30">
        <v>13320</v>
      </c>
      <c r="M10" s="30">
        <f t="shared" si="2"/>
        <v>24263</v>
      </c>
    </row>
    <row r="11" spans="1:16" x14ac:dyDescent="0.25">
      <c r="A11" s="6">
        <v>8</v>
      </c>
      <c r="B11" s="14">
        <v>27340</v>
      </c>
      <c r="C11" s="14">
        <v>31578</v>
      </c>
      <c r="D11" s="14">
        <v>58918</v>
      </c>
      <c r="E11" s="8">
        <v>27318</v>
      </c>
      <c r="F11" s="8">
        <v>31606</v>
      </c>
      <c r="G11" s="9">
        <f t="shared" si="0"/>
        <v>58924</v>
      </c>
      <c r="H11" s="25">
        <v>27297</v>
      </c>
      <c r="I11" s="25">
        <v>31690</v>
      </c>
      <c r="J11" s="30">
        <f t="shared" si="1"/>
        <v>58987</v>
      </c>
      <c r="K11" s="30">
        <v>14846</v>
      </c>
      <c r="L11" s="30">
        <v>18701</v>
      </c>
      <c r="M11" s="30">
        <f t="shared" si="2"/>
        <v>33547</v>
      </c>
    </row>
    <row r="12" spans="1:16" x14ac:dyDescent="0.25">
      <c r="A12" s="6">
        <v>9</v>
      </c>
      <c r="B12" s="14">
        <v>13884</v>
      </c>
      <c r="C12" s="14">
        <v>16369</v>
      </c>
      <c r="D12" s="14">
        <v>30253</v>
      </c>
      <c r="E12" s="8">
        <v>14028</v>
      </c>
      <c r="F12" s="8">
        <v>16541</v>
      </c>
      <c r="G12" s="9">
        <f t="shared" si="0"/>
        <v>30569</v>
      </c>
      <c r="H12" s="25">
        <v>14075</v>
      </c>
      <c r="I12" s="25">
        <v>16628</v>
      </c>
      <c r="J12" s="30">
        <f t="shared" si="1"/>
        <v>30703</v>
      </c>
      <c r="K12" s="30">
        <v>9852</v>
      </c>
      <c r="L12" s="30">
        <v>12436</v>
      </c>
      <c r="M12" s="30">
        <f t="shared" si="2"/>
        <v>22288</v>
      </c>
    </row>
    <row r="13" spans="1:16" x14ac:dyDescent="0.25">
      <c r="A13" s="6">
        <v>10</v>
      </c>
      <c r="B13" s="14">
        <v>5876</v>
      </c>
      <c r="C13" s="14">
        <v>7078</v>
      </c>
      <c r="D13" s="14">
        <v>12954</v>
      </c>
      <c r="E13" s="8">
        <v>5917</v>
      </c>
      <c r="F13" s="8">
        <v>7098</v>
      </c>
      <c r="G13" s="9">
        <f t="shared" si="0"/>
        <v>13015</v>
      </c>
      <c r="H13" s="25">
        <v>5937</v>
      </c>
      <c r="I13" s="25">
        <v>7102</v>
      </c>
      <c r="J13" s="30">
        <f t="shared" si="1"/>
        <v>13039</v>
      </c>
      <c r="K13" s="30">
        <v>2670</v>
      </c>
      <c r="L13" s="30">
        <v>3329</v>
      </c>
      <c r="M13" s="30">
        <f t="shared" si="2"/>
        <v>5999</v>
      </c>
    </row>
    <row r="14" spans="1:16" x14ac:dyDescent="0.25">
      <c r="A14" s="6">
        <v>11</v>
      </c>
      <c r="B14" s="14">
        <v>13607</v>
      </c>
      <c r="C14" s="14">
        <v>14938</v>
      </c>
      <c r="D14" s="14">
        <v>28545</v>
      </c>
      <c r="E14" s="8">
        <v>13807</v>
      </c>
      <c r="F14" s="8">
        <v>15149</v>
      </c>
      <c r="G14" s="9">
        <f t="shared" si="0"/>
        <v>28956</v>
      </c>
      <c r="H14" s="25">
        <v>13820</v>
      </c>
      <c r="I14" s="25">
        <v>15221</v>
      </c>
      <c r="J14" s="30">
        <f t="shared" si="1"/>
        <v>29041</v>
      </c>
      <c r="K14" s="30">
        <v>8283</v>
      </c>
      <c r="L14" s="30">
        <v>9632</v>
      </c>
      <c r="M14" s="30">
        <f t="shared" si="2"/>
        <v>17915</v>
      </c>
    </row>
    <row r="15" spans="1:16" x14ac:dyDescent="0.25">
      <c r="A15" s="6">
        <v>12</v>
      </c>
      <c r="B15" s="14">
        <v>16640</v>
      </c>
      <c r="C15" s="14">
        <v>19324</v>
      </c>
      <c r="D15" s="14">
        <v>35964</v>
      </c>
      <c r="E15" s="8">
        <v>16785</v>
      </c>
      <c r="F15" s="8">
        <v>19441</v>
      </c>
      <c r="G15" s="9">
        <f t="shared" si="0"/>
        <v>36226</v>
      </c>
      <c r="H15" s="25">
        <v>16913</v>
      </c>
      <c r="I15" s="25">
        <v>19612</v>
      </c>
      <c r="J15" s="30">
        <f t="shared" si="1"/>
        <v>36525</v>
      </c>
      <c r="K15" s="30">
        <v>9746</v>
      </c>
      <c r="L15" s="30">
        <v>12169</v>
      </c>
      <c r="M15" s="30">
        <f t="shared" si="2"/>
        <v>21915</v>
      </c>
    </row>
    <row r="16" spans="1:16" x14ac:dyDescent="0.25">
      <c r="A16" s="6">
        <v>13</v>
      </c>
      <c r="B16" s="14">
        <v>7822</v>
      </c>
      <c r="C16" s="14">
        <v>9022</v>
      </c>
      <c r="D16" s="14">
        <v>16844</v>
      </c>
      <c r="E16" s="8">
        <v>7876</v>
      </c>
      <c r="F16" s="8">
        <v>9126</v>
      </c>
      <c r="G16" s="9">
        <f t="shared" si="0"/>
        <v>17002</v>
      </c>
      <c r="H16" s="25">
        <v>7902</v>
      </c>
      <c r="I16" s="25">
        <v>9153</v>
      </c>
      <c r="J16" s="30">
        <f t="shared" si="1"/>
        <v>17055</v>
      </c>
      <c r="K16" s="30">
        <v>5518</v>
      </c>
      <c r="L16" s="30">
        <v>6812</v>
      </c>
      <c r="M16" s="30">
        <f t="shared" si="2"/>
        <v>12330</v>
      </c>
    </row>
    <row r="17" spans="1:13" ht="30" x14ac:dyDescent="0.25">
      <c r="A17" s="18" t="s">
        <v>4</v>
      </c>
      <c r="B17" s="14">
        <v>0</v>
      </c>
      <c r="C17" s="14">
        <v>0</v>
      </c>
      <c r="D17" s="14">
        <v>0</v>
      </c>
      <c r="E17" s="8">
        <v>43</v>
      </c>
      <c r="F17" s="8">
        <v>66</v>
      </c>
      <c r="G17" s="9">
        <f t="shared" si="0"/>
        <v>109</v>
      </c>
      <c r="H17" s="25">
        <v>0</v>
      </c>
      <c r="I17" s="25">
        <v>0</v>
      </c>
      <c r="J17" s="26">
        <f t="shared" si="1"/>
        <v>0</v>
      </c>
      <c r="K17" s="26"/>
      <c r="L17" s="26"/>
      <c r="M17" s="30">
        <f t="shared" si="2"/>
        <v>0</v>
      </c>
    </row>
    <row r="18" spans="1:13" x14ac:dyDescent="0.25">
      <c r="A18" s="15" t="s">
        <v>5</v>
      </c>
      <c r="B18" s="14">
        <f>SUM(B4:B17)</f>
        <v>160012</v>
      </c>
      <c r="C18" s="14">
        <f>SUM(C4:C17)</f>
        <v>185107</v>
      </c>
      <c r="D18" s="14">
        <f>SUM(D4:D17)</f>
        <v>345119</v>
      </c>
      <c r="E18" s="10">
        <f>+SUM(E4:E16)</f>
        <v>160901</v>
      </c>
      <c r="F18" s="10">
        <f t="shared" ref="F18" si="3">+SUM(F4:F16)</f>
        <v>186238</v>
      </c>
      <c r="G18" s="10">
        <f>+SUM(G4:G17)</f>
        <v>347248</v>
      </c>
      <c r="H18" s="27">
        <f>+SUM(H4:H16)</f>
        <v>161190</v>
      </c>
      <c r="I18" s="27">
        <f>+SUM(I4:I16)</f>
        <v>186876</v>
      </c>
      <c r="J18" s="26">
        <f t="shared" si="1"/>
        <v>348066</v>
      </c>
      <c r="K18" s="26">
        <f>+SUM(K4:K17)</f>
        <v>87737</v>
      </c>
      <c r="L18" s="26">
        <f>+SUM(L4:L17)</f>
        <v>108125</v>
      </c>
      <c r="M18" s="30">
        <f t="shared" si="2"/>
        <v>195862</v>
      </c>
    </row>
    <row r="19" spans="1:13" x14ac:dyDescent="0.25">
      <c r="A19" s="6" t="s">
        <v>6</v>
      </c>
      <c r="B19" s="14">
        <v>21383</v>
      </c>
      <c r="C19" s="14">
        <v>22128</v>
      </c>
      <c r="D19" s="14">
        <v>43511</v>
      </c>
      <c r="E19" s="8">
        <v>23498</v>
      </c>
      <c r="F19" s="10">
        <v>22975</v>
      </c>
      <c r="G19" s="9">
        <f>+E19+F19</f>
        <v>46473</v>
      </c>
      <c r="H19" s="28">
        <v>23528</v>
      </c>
      <c r="I19" s="28">
        <v>23036</v>
      </c>
      <c r="J19" s="26">
        <f t="shared" si="1"/>
        <v>46564</v>
      </c>
      <c r="K19" s="26">
        <v>12890</v>
      </c>
      <c r="L19" s="26">
        <v>13295</v>
      </c>
      <c r="M19" s="30">
        <f t="shared" si="2"/>
        <v>26185</v>
      </c>
    </row>
    <row r="20" spans="1:13" x14ac:dyDescent="0.25">
      <c r="A20" s="11" t="s">
        <v>7</v>
      </c>
      <c r="B20" s="12">
        <f>SUM(B18:B19)</f>
        <v>181395</v>
      </c>
      <c r="C20" s="12">
        <f>SUM(C18:C19)</f>
        <v>207235</v>
      </c>
      <c r="D20" s="12">
        <f>SUM(D18:D19)</f>
        <v>388630</v>
      </c>
      <c r="E20" s="13">
        <f t="shared" ref="E20:F20" si="4">+E18+E19</f>
        <v>184399</v>
      </c>
      <c r="F20" s="13">
        <f t="shared" si="4"/>
        <v>209213</v>
      </c>
      <c r="G20" s="13">
        <f>+G18+G19</f>
        <v>393721</v>
      </c>
      <c r="H20" s="29">
        <f>+SUM(H18:H19)</f>
        <v>184718</v>
      </c>
      <c r="I20" s="29">
        <f>+SUM(I18:I19)</f>
        <v>209912</v>
      </c>
      <c r="J20" s="26">
        <f t="shared" si="1"/>
        <v>394630</v>
      </c>
      <c r="K20" s="26">
        <f>+SUM(K18:K19)</f>
        <v>100627</v>
      </c>
      <c r="L20" s="26">
        <f t="shared" ref="L20:M20" si="5">+SUM(L18:L19)</f>
        <v>121420</v>
      </c>
      <c r="M20" s="26">
        <f t="shared" si="5"/>
        <v>222047</v>
      </c>
    </row>
    <row r="21" spans="1:13" x14ac:dyDescent="0.25">
      <c r="A21" s="19"/>
      <c r="B21" s="20"/>
      <c r="C21" s="20"/>
      <c r="D21" s="20"/>
      <c r="E21" s="21"/>
      <c r="F21" s="21"/>
      <c r="G21" s="21"/>
      <c r="H21" s="22"/>
      <c r="I21" s="22"/>
      <c r="J21" s="23"/>
      <c r="K21" s="23"/>
      <c r="L21" s="23"/>
      <c r="M21" s="23"/>
    </row>
    <row r="22" spans="1:13" x14ac:dyDescent="0.25">
      <c r="A22" s="17" t="s">
        <v>8</v>
      </c>
    </row>
    <row r="23" spans="1:13" x14ac:dyDescent="0.25">
      <c r="A23" s="1" t="s">
        <v>9</v>
      </c>
    </row>
    <row r="24" spans="1:13" x14ac:dyDescent="0.25">
      <c r="A24" s="2" t="s">
        <v>10</v>
      </c>
    </row>
    <row r="25" spans="1:13" x14ac:dyDescent="0.25">
      <c r="A25" s="2" t="s">
        <v>11</v>
      </c>
    </row>
    <row r="26" spans="1:13" x14ac:dyDescent="0.25">
      <c r="A26" s="3"/>
    </row>
    <row r="27" spans="1:13" x14ac:dyDescent="0.25">
      <c r="A27" s="4" t="s">
        <v>14</v>
      </c>
    </row>
    <row r="28" spans="1:13" x14ac:dyDescent="0.25">
      <c r="A28" s="1"/>
    </row>
    <row r="29" spans="1:13" x14ac:dyDescent="0.25">
      <c r="A29" s="5" t="s">
        <v>12</v>
      </c>
    </row>
    <row r="30" spans="1:13" ht="31.5" customHeight="1" x14ac:dyDescent="0.25">
      <c r="A30" s="24" t="s">
        <v>13</v>
      </c>
    </row>
  </sheetData>
  <mergeCells count="6">
    <mergeCell ref="K2:M2"/>
    <mergeCell ref="A2:A3"/>
    <mergeCell ref="B2:D2"/>
    <mergeCell ref="E2:G2"/>
    <mergeCell ref="H2:J2"/>
    <mergeCell ref="A1:J1"/>
  </mergeCells>
  <pageMargins left="0.7" right="0.7" top="0.75" bottom="0.75" header="0.3" footer="0.3"/>
  <pageSetup orientation="portrait" r:id="rId1"/>
  <ignoredErrors>
    <ignoredError sqref="E18:F18 H18:I18" formulaRange="1"/>
    <ignoredError sqref="G18" formula="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PS3.2.4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Medina</dc:creator>
  <cp:lastModifiedBy>daniel20.2121@outlook.es</cp:lastModifiedBy>
  <dcterms:created xsi:type="dcterms:W3CDTF">2021-05-27T18:48:56Z</dcterms:created>
  <dcterms:modified xsi:type="dcterms:W3CDTF">2022-05-23T16:32:48Z</dcterms:modified>
</cp:coreProperties>
</file>